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oleObject"/>
  <Default Extension="vml" ContentType="application/vnd.openxmlformats-officedocument.vmlDrawi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hannahdonnelly/Desktop/Endochondral TE 2014/DOI/"/>
    </mc:Choice>
  </mc:AlternateContent>
  <bookViews>
    <workbookView xWindow="4940" yWindow="760" windowWidth="27880" windowHeight="20620" tabRatio="500"/>
  </bookViews>
  <sheets>
    <sheet name="Sheet2" sheetId="2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4" i="2" l="1"/>
  <c r="L24" i="2"/>
  <c r="C51" i="2"/>
  <c r="K51" i="2"/>
  <c r="B49" i="2"/>
  <c r="J49" i="2"/>
  <c r="B23" i="2"/>
  <c r="J23" i="2"/>
</calcChain>
</file>

<file path=xl/sharedStrings.xml><?xml version="1.0" encoding="utf-8"?>
<sst xmlns="http://schemas.openxmlformats.org/spreadsheetml/2006/main" count="114" uniqueCount="72">
  <si>
    <t>RUNX2 NSQ -GEL</t>
  </si>
  <si>
    <t>AREA</t>
  </si>
  <si>
    <t>MEAN</t>
  </si>
  <si>
    <t>MIN</t>
  </si>
  <si>
    <t>MAX</t>
  </si>
  <si>
    <t>RUNX2 FLAT -GEL</t>
  </si>
  <si>
    <t>RUNX2 NSQ +GEL</t>
  </si>
  <si>
    <t>RUNX2 FLAT +GEL</t>
  </si>
  <si>
    <t>SD</t>
  </si>
  <si>
    <t>Table Analyzed</t>
  </si>
  <si>
    <t>Data 2</t>
  </si>
  <si>
    <t>ANOVA summary</t>
  </si>
  <si>
    <t>F</t>
  </si>
  <si>
    <t>P value</t>
  </si>
  <si>
    <t>&lt; 0.0001</t>
  </si>
  <si>
    <t>P value summary</t>
  </si>
  <si>
    <t>****</t>
  </si>
  <si>
    <t>Are differences among means statistically significant? (P &lt; 0.05)</t>
  </si>
  <si>
    <t>Yes</t>
  </si>
  <si>
    <t>R square</t>
  </si>
  <si>
    <t>Brown-Forsythe test</t>
  </si>
  <si>
    <t>F (DFn, DFd)</t>
  </si>
  <si>
    <t>3.936 (3, 76)</t>
  </si>
  <si>
    <t>*</t>
  </si>
  <si>
    <t>Significantly different standard deviations? (P &lt; 0.05)</t>
  </si>
  <si>
    <t>Bartlett's test</t>
  </si>
  <si>
    <t>Bartlett's statistic (corrected)</t>
  </si>
  <si>
    <t>ANOVA table</t>
  </si>
  <si>
    <t>SS</t>
  </si>
  <si>
    <t>DF</t>
  </si>
  <si>
    <t>MS</t>
  </si>
  <si>
    <t>Treatment (between columns)</t>
  </si>
  <si>
    <t>F (3, 76) = 11.25</t>
  </si>
  <si>
    <t>P &lt; 0.0001</t>
  </si>
  <si>
    <t>Residual (within columns)</t>
  </si>
  <si>
    <t>Total</t>
  </si>
  <si>
    <t>Data summary</t>
  </si>
  <si>
    <t>Number of treatments (columns)</t>
  </si>
  <si>
    <t>Number of values (total)</t>
  </si>
  <si>
    <t>Number of families</t>
  </si>
  <si>
    <t>Number of comparisons per family</t>
  </si>
  <si>
    <t>Alpha</t>
  </si>
  <si>
    <t>Tukey's multiple comparisons test</t>
  </si>
  <si>
    <t>Mean Diff.</t>
  </si>
  <si>
    <t>95% CI of diff.</t>
  </si>
  <si>
    <t>Significant?</t>
  </si>
  <si>
    <t>Summary</t>
  </si>
  <si>
    <t>FLAT -GEL vs. NSQ -GEL</t>
  </si>
  <si>
    <t>-317.1 to -82.00</t>
  </si>
  <si>
    <t>***</t>
  </si>
  <si>
    <t>FLAT -GEL vs. FLAT +GEL</t>
  </si>
  <si>
    <t>-264.3 to -29.25</t>
  </si>
  <si>
    <t>**</t>
  </si>
  <si>
    <t>FLAT -GEL vs. NSQ +GEL</t>
  </si>
  <si>
    <t>-361.5 to -126.5</t>
  </si>
  <si>
    <t>NSQ -GEL vs. FLAT +GEL</t>
  </si>
  <si>
    <t>-64.78 to 170.3</t>
  </si>
  <si>
    <t>No</t>
  </si>
  <si>
    <t>ns</t>
  </si>
  <si>
    <t>NSQ -GEL vs. NSQ +GEL</t>
  </si>
  <si>
    <t>-162.0 to 73.07</t>
  </si>
  <si>
    <t>FLAT +GEL vs. NSQ +GEL</t>
  </si>
  <si>
    <t>-214.7 to 20.32</t>
  </si>
  <si>
    <t>Test details</t>
  </si>
  <si>
    <t>Mean 1</t>
  </si>
  <si>
    <t>Mean 2</t>
  </si>
  <si>
    <t>SE of diff.</t>
  </si>
  <si>
    <t>n1</t>
  </si>
  <si>
    <t>n2</t>
  </si>
  <si>
    <t>q</t>
  </si>
  <si>
    <t>Nuclear Area</t>
  </si>
  <si>
    <t xml:space="preserve">Nucelar area measurements taken from DAPI flourescence microscopy.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</si>
</sst>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1" fillId="0" borderId="0" xfId="0" applyFont="1"/>
    <xf numFmtId="0" fontId="0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</cellXfs>
  <cellStyles count="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159657</xdr:colOff>
          <xdr:row>3</xdr:row>
          <xdr:rowOff>156029</xdr:rowOff>
        </xdr:from>
        <xdr:to>
          <xdr:col>27</xdr:col>
          <xdr:colOff>553357</xdr:colOff>
          <xdr:row>36</xdr:row>
          <xdr:rowOff>92529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4" Type="http://schemas.openxmlformats.org/officeDocument/2006/relationships/image" Target="../media/image1.emf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31"/>
  <sheetViews>
    <sheetView tabSelected="1" zoomScale="70" zoomScaleNormal="70" zoomScalePageLayoutView="70" workbookViewId="0">
      <selection activeCell="T38" sqref="T38"/>
    </sheetView>
  </sheetViews>
  <sheetFormatPr baseColWidth="10" defaultColWidth="11" defaultRowHeight="16" x14ac:dyDescent="0.2"/>
  <sheetData>
    <row r="1" spans="1:13" x14ac:dyDescent="0.25">
      <c r="A1" s="1" t="s">
        <v>6</v>
      </c>
      <c r="I1" s="1" t="s">
        <v>7</v>
      </c>
    </row>
    <row r="2" spans="1:13" x14ac:dyDescent="0.25">
      <c r="B2" s="1" t="s">
        <v>1</v>
      </c>
      <c r="C2" s="1" t="s">
        <v>2</v>
      </c>
      <c r="D2" s="1" t="s">
        <v>3</v>
      </c>
      <c r="E2" s="1" t="s">
        <v>4</v>
      </c>
      <c r="J2" s="1" t="s">
        <v>1</v>
      </c>
      <c r="K2" s="1" t="s">
        <v>2</v>
      </c>
      <c r="L2" s="1" t="s">
        <v>3</v>
      </c>
      <c r="M2" s="1" t="s">
        <v>4</v>
      </c>
    </row>
    <row r="3" spans="1:13" x14ac:dyDescent="0.25">
      <c r="A3">
        <v>1</v>
      </c>
      <c r="B3">
        <v>244.75299999999999</v>
      </c>
      <c r="C3">
        <v>62.95</v>
      </c>
      <c r="D3">
        <v>47</v>
      </c>
      <c r="E3">
        <v>82</v>
      </c>
      <c r="I3">
        <v>1</v>
      </c>
      <c r="J3">
        <v>240.43100000000001</v>
      </c>
      <c r="K3">
        <v>111.404</v>
      </c>
      <c r="L3">
        <v>80</v>
      </c>
      <c r="M3">
        <v>138</v>
      </c>
    </row>
    <row r="4" spans="1:13" x14ac:dyDescent="0.25">
      <c r="A4">
        <v>2</v>
      </c>
      <c r="B4">
        <v>376.93200000000002</v>
      </c>
      <c r="C4">
        <v>64.227999999999994</v>
      </c>
      <c r="D4">
        <v>46</v>
      </c>
      <c r="E4">
        <v>87</v>
      </c>
      <c r="I4">
        <v>2</v>
      </c>
      <c r="J4">
        <v>299.35399999999998</v>
      </c>
      <c r="K4">
        <v>88.745000000000005</v>
      </c>
      <c r="L4">
        <v>73</v>
      </c>
      <c r="M4">
        <v>107</v>
      </c>
    </row>
    <row r="5" spans="1:13" x14ac:dyDescent="0.25">
      <c r="A5">
        <v>3</v>
      </c>
      <c r="B5">
        <v>242.01300000000001</v>
      </c>
      <c r="C5">
        <v>52.798999999999999</v>
      </c>
      <c r="D5">
        <v>33</v>
      </c>
      <c r="E5">
        <v>78</v>
      </c>
      <c r="I5">
        <v>3</v>
      </c>
      <c r="J5">
        <v>220.61500000000001</v>
      </c>
      <c r="K5">
        <v>81.816999999999993</v>
      </c>
      <c r="L5">
        <v>57</v>
      </c>
      <c r="M5">
        <v>121</v>
      </c>
    </row>
    <row r="6" spans="1:13" x14ac:dyDescent="0.25">
      <c r="A6">
        <v>4</v>
      </c>
      <c r="B6">
        <v>431.42700000000002</v>
      </c>
      <c r="C6">
        <v>57.408999999999999</v>
      </c>
      <c r="D6">
        <v>40</v>
      </c>
      <c r="E6">
        <v>77</v>
      </c>
      <c r="I6">
        <v>4</v>
      </c>
      <c r="J6">
        <v>236.953</v>
      </c>
      <c r="K6">
        <v>71.513999999999996</v>
      </c>
      <c r="L6">
        <v>52</v>
      </c>
      <c r="M6">
        <v>105</v>
      </c>
    </row>
    <row r="7" spans="1:13" x14ac:dyDescent="0.25">
      <c r="A7">
        <v>5</v>
      </c>
      <c r="B7">
        <v>348.89400000000001</v>
      </c>
      <c r="C7">
        <v>68.606999999999999</v>
      </c>
      <c r="D7">
        <v>40</v>
      </c>
      <c r="E7">
        <v>101</v>
      </c>
      <c r="I7">
        <v>5</v>
      </c>
      <c r="J7">
        <v>379.77800000000002</v>
      </c>
      <c r="K7">
        <v>58.811</v>
      </c>
      <c r="L7">
        <v>38</v>
      </c>
      <c r="M7">
        <v>81</v>
      </c>
    </row>
    <row r="8" spans="1:13" x14ac:dyDescent="0.25">
      <c r="A8">
        <v>6</v>
      </c>
      <c r="B8">
        <v>369.13200000000001</v>
      </c>
      <c r="C8">
        <v>66.33</v>
      </c>
      <c r="D8">
        <v>41</v>
      </c>
      <c r="E8">
        <v>88</v>
      </c>
      <c r="I8">
        <v>6</v>
      </c>
      <c r="J8">
        <v>161.06100000000001</v>
      </c>
      <c r="K8">
        <v>72.241</v>
      </c>
      <c r="L8">
        <v>38</v>
      </c>
      <c r="M8">
        <v>99</v>
      </c>
    </row>
    <row r="9" spans="1:13" x14ac:dyDescent="0.25">
      <c r="A9">
        <v>7</v>
      </c>
      <c r="B9">
        <v>369.13200000000001</v>
      </c>
      <c r="C9">
        <v>66.33</v>
      </c>
      <c r="D9">
        <v>41</v>
      </c>
      <c r="E9">
        <v>88</v>
      </c>
      <c r="I9">
        <v>7</v>
      </c>
      <c r="J9">
        <v>206.06899999999999</v>
      </c>
      <c r="K9">
        <v>52.104999999999997</v>
      </c>
      <c r="L9">
        <v>38</v>
      </c>
      <c r="M9">
        <v>62</v>
      </c>
    </row>
    <row r="10" spans="1:13" x14ac:dyDescent="0.25">
      <c r="A10">
        <v>8</v>
      </c>
      <c r="B10">
        <v>866.86</v>
      </c>
      <c r="C10">
        <v>87.513999999999996</v>
      </c>
      <c r="D10">
        <v>50</v>
      </c>
      <c r="E10">
        <v>119</v>
      </c>
      <c r="I10">
        <v>8</v>
      </c>
      <c r="J10">
        <v>441.44099999999997</v>
      </c>
      <c r="K10">
        <v>38.692999999999998</v>
      </c>
      <c r="L10">
        <v>27</v>
      </c>
      <c r="M10">
        <v>51</v>
      </c>
    </row>
    <row r="11" spans="1:13" x14ac:dyDescent="0.25">
      <c r="A11">
        <v>9</v>
      </c>
      <c r="B11">
        <v>337.3</v>
      </c>
      <c r="C11">
        <v>87.856999999999999</v>
      </c>
      <c r="D11">
        <v>50</v>
      </c>
      <c r="E11">
        <v>117</v>
      </c>
      <c r="I11">
        <v>9</v>
      </c>
      <c r="J11">
        <v>129.017</v>
      </c>
      <c r="K11">
        <v>39.540999999999997</v>
      </c>
      <c r="L11">
        <v>27</v>
      </c>
      <c r="M11">
        <v>54</v>
      </c>
    </row>
    <row r="12" spans="1:13" x14ac:dyDescent="0.25">
      <c r="A12">
        <v>10</v>
      </c>
      <c r="B12">
        <v>574.67399999999998</v>
      </c>
      <c r="C12">
        <v>102.268</v>
      </c>
      <c r="D12">
        <v>50</v>
      </c>
      <c r="E12">
        <v>151</v>
      </c>
      <c r="I12">
        <v>10</v>
      </c>
      <c r="J12">
        <v>132.07400000000001</v>
      </c>
      <c r="K12">
        <v>35.296999999999997</v>
      </c>
      <c r="L12">
        <v>18</v>
      </c>
      <c r="M12">
        <v>54</v>
      </c>
    </row>
    <row r="13" spans="1:13" x14ac:dyDescent="0.25">
      <c r="A13">
        <v>11</v>
      </c>
      <c r="B13">
        <v>193.73699999999999</v>
      </c>
      <c r="C13">
        <v>78.247</v>
      </c>
      <c r="D13">
        <v>52</v>
      </c>
      <c r="E13">
        <v>96</v>
      </c>
      <c r="I13">
        <v>11</v>
      </c>
      <c r="J13">
        <v>603.87199999999996</v>
      </c>
      <c r="K13">
        <v>26.382000000000001</v>
      </c>
      <c r="L13">
        <v>16</v>
      </c>
      <c r="M13">
        <v>35</v>
      </c>
    </row>
    <row r="14" spans="1:13" x14ac:dyDescent="0.25">
      <c r="A14">
        <v>12</v>
      </c>
      <c r="B14">
        <v>661.21299999999997</v>
      </c>
      <c r="C14">
        <v>106.258</v>
      </c>
      <c r="D14">
        <v>49</v>
      </c>
      <c r="E14">
        <v>171</v>
      </c>
      <c r="I14">
        <v>12</v>
      </c>
      <c r="J14">
        <v>273.63400000000001</v>
      </c>
      <c r="K14">
        <v>38.04</v>
      </c>
      <c r="L14">
        <v>19</v>
      </c>
      <c r="M14">
        <v>51</v>
      </c>
    </row>
    <row r="15" spans="1:13" x14ac:dyDescent="0.25">
      <c r="A15">
        <v>13</v>
      </c>
      <c r="B15">
        <v>289.23500000000001</v>
      </c>
      <c r="C15">
        <v>52.581000000000003</v>
      </c>
      <c r="D15">
        <v>33</v>
      </c>
      <c r="E15">
        <v>78</v>
      </c>
      <c r="I15">
        <v>13</v>
      </c>
      <c r="J15">
        <v>130.91399999999999</v>
      </c>
      <c r="K15">
        <v>32.878999999999998</v>
      </c>
      <c r="L15">
        <v>19</v>
      </c>
      <c r="M15">
        <v>42</v>
      </c>
    </row>
    <row r="16" spans="1:13" x14ac:dyDescent="0.25">
      <c r="A16">
        <v>14</v>
      </c>
      <c r="B16">
        <v>242.32900000000001</v>
      </c>
      <c r="C16">
        <v>49.853000000000002</v>
      </c>
      <c r="D16">
        <v>33</v>
      </c>
      <c r="E16">
        <v>62</v>
      </c>
      <c r="I16">
        <v>14</v>
      </c>
      <c r="J16">
        <v>170.44200000000001</v>
      </c>
      <c r="K16">
        <v>33.475000000000001</v>
      </c>
      <c r="L16">
        <v>19</v>
      </c>
      <c r="M16">
        <v>48</v>
      </c>
    </row>
    <row r="17" spans="1:13" x14ac:dyDescent="0.25">
      <c r="A17">
        <v>15</v>
      </c>
      <c r="B17">
        <v>212.92</v>
      </c>
      <c r="C17">
        <v>45.655000000000001</v>
      </c>
      <c r="D17">
        <v>33</v>
      </c>
      <c r="E17">
        <v>61</v>
      </c>
      <c r="I17">
        <v>15</v>
      </c>
      <c r="J17">
        <v>110.46599999999999</v>
      </c>
      <c r="K17">
        <v>37.594999999999999</v>
      </c>
      <c r="L17">
        <v>19</v>
      </c>
      <c r="M17">
        <v>55</v>
      </c>
    </row>
    <row r="18" spans="1:13" x14ac:dyDescent="0.25">
      <c r="A18">
        <v>16</v>
      </c>
      <c r="B18">
        <v>548.53399999999999</v>
      </c>
      <c r="C18">
        <v>15.775</v>
      </c>
      <c r="D18">
        <v>4</v>
      </c>
      <c r="E18">
        <v>32</v>
      </c>
      <c r="I18">
        <v>16</v>
      </c>
      <c r="J18" s="2">
        <v>489.50599999999997</v>
      </c>
      <c r="K18">
        <v>24.276</v>
      </c>
      <c r="L18">
        <v>18</v>
      </c>
      <c r="M18">
        <v>32</v>
      </c>
    </row>
    <row r="19" spans="1:13" x14ac:dyDescent="0.25">
      <c r="A19">
        <v>17</v>
      </c>
      <c r="B19">
        <v>369.55399999999997</v>
      </c>
      <c r="C19">
        <v>8.2230000000000008</v>
      </c>
      <c r="D19">
        <v>4</v>
      </c>
      <c r="E19">
        <v>14</v>
      </c>
      <c r="I19">
        <v>17</v>
      </c>
      <c r="J19">
        <v>438.80599999999998</v>
      </c>
      <c r="K19">
        <v>34.712000000000003</v>
      </c>
      <c r="L19">
        <v>19</v>
      </c>
      <c r="M19">
        <v>58</v>
      </c>
    </row>
    <row r="20" spans="1:13" x14ac:dyDescent="0.25">
      <c r="A20">
        <v>18</v>
      </c>
      <c r="B20">
        <v>325.916</v>
      </c>
      <c r="C20">
        <v>67.47</v>
      </c>
      <c r="D20">
        <v>39</v>
      </c>
      <c r="E20">
        <v>103</v>
      </c>
      <c r="I20">
        <v>18</v>
      </c>
      <c r="J20">
        <v>145.77699999999999</v>
      </c>
      <c r="K20">
        <v>46.784999999999997</v>
      </c>
      <c r="L20">
        <v>19</v>
      </c>
      <c r="M20">
        <v>82</v>
      </c>
    </row>
    <row r="21" spans="1:13" x14ac:dyDescent="0.25">
      <c r="A21">
        <v>19</v>
      </c>
      <c r="B21">
        <v>350.68599999999998</v>
      </c>
      <c r="C21">
        <v>40.685000000000002</v>
      </c>
      <c r="D21">
        <v>26</v>
      </c>
      <c r="E21">
        <v>52</v>
      </c>
      <c r="I21">
        <v>19</v>
      </c>
      <c r="J21">
        <v>369.976</v>
      </c>
      <c r="K21">
        <v>38.093000000000004</v>
      </c>
      <c r="L21">
        <v>19</v>
      </c>
      <c r="M21">
        <v>62</v>
      </c>
    </row>
    <row r="22" spans="1:13" x14ac:dyDescent="0.25">
      <c r="A22">
        <v>20</v>
      </c>
      <c r="B22" s="2">
        <v>213.76400000000001</v>
      </c>
      <c r="C22">
        <v>25.978999999999999</v>
      </c>
      <c r="D22">
        <v>14</v>
      </c>
      <c r="E22">
        <v>43</v>
      </c>
      <c r="I22">
        <v>20</v>
      </c>
      <c r="J22">
        <v>444.709</v>
      </c>
      <c r="K22">
        <v>40.868000000000002</v>
      </c>
      <c r="L22">
        <v>19</v>
      </c>
      <c r="M22">
        <v>73</v>
      </c>
    </row>
    <row r="23" spans="1:13" x14ac:dyDescent="0.25">
      <c r="B23" s="1">
        <f>AVERAGE(B3:B22)</f>
        <v>378.45024999999998</v>
      </c>
      <c r="J23" s="1">
        <f>AVERAGE(J3:J22)</f>
        <v>281.24474999999995</v>
      </c>
    </row>
    <row r="24" spans="1:13" x14ac:dyDescent="0.25">
      <c r="B24" s="1"/>
      <c r="C24" t="s">
        <v>8</v>
      </c>
      <c r="D24">
        <f>STDEV(B3:B22)</f>
        <v>169.62956566616589</v>
      </c>
      <c r="K24" t="s">
        <v>8</v>
      </c>
      <c r="L24">
        <f>STDEV(J3:J22)</f>
        <v>144.70580579516837</v>
      </c>
    </row>
    <row r="27" spans="1:13" x14ac:dyDescent="0.25">
      <c r="A27" s="1" t="s">
        <v>0</v>
      </c>
      <c r="I27" s="1" t="s">
        <v>5</v>
      </c>
    </row>
    <row r="28" spans="1:13" x14ac:dyDescent="0.25">
      <c r="B28" s="1" t="s">
        <v>1</v>
      </c>
      <c r="C28" s="1" t="s">
        <v>2</v>
      </c>
      <c r="D28" s="1" t="s">
        <v>3</v>
      </c>
      <c r="E28" s="1" t="s">
        <v>4</v>
      </c>
      <c r="J28" s="1" t="s">
        <v>1</v>
      </c>
      <c r="K28" s="1" t="s">
        <v>2</v>
      </c>
      <c r="L28" s="1" t="s">
        <v>3</v>
      </c>
      <c r="M28" s="1" t="s">
        <v>4</v>
      </c>
    </row>
    <row r="29" spans="1:13" x14ac:dyDescent="0.25">
      <c r="A29">
        <v>1</v>
      </c>
      <c r="B29">
        <v>373.66500000000002</v>
      </c>
      <c r="C29">
        <v>42.441000000000003</v>
      </c>
      <c r="D29">
        <v>33</v>
      </c>
      <c r="E29">
        <v>53</v>
      </c>
      <c r="I29">
        <v>1</v>
      </c>
      <c r="J29">
        <v>199.53399999999999</v>
      </c>
      <c r="K29">
        <v>46.558999999999997</v>
      </c>
      <c r="L29">
        <v>28</v>
      </c>
      <c r="M29">
        <v>61</v>
      </c>
    </row>
    <row r="30" spans="1:13" x14ac:dyDescent="0.25">
      <c r="A30">
        <v>2</v>
      </c>
      <c r="B30">
        <v>340.673</v>
      </c>
      <c r="C30">
        <v>47.987000000000002</v>
      </c>
      <c r="D30">
        <v>24</v>
      </c>
      <c r="E30">
        <v>66</v>
      </c>
      <c r="I30">
        <v>2</v>
      </c>
      <c r="J30">
        <v>169.49299999999999</v>
      </c>
      <c r="K30">
        <v>53.231000000000002</v>
      </c>
      <c r="L30">
        <v>28</v>
      </c>
      <c r="M30">
        <v>69</v>
      </c>
    </row>
    <row r="31" spans="1:13" x14ac:dyDescent="0.25">
      <c r="A31">
        <v>3</v>
      </c>
      <c r="B31">
        <v>224.41</v>
      </c>
      <c r="C31">
        <v>44.213999999999999</v>
      </c>
      <c r="D31">
        <v>24</v>
      </c>
      <c r="E31">
        <v>66</v>
      </c>
      <c r="I31">
        <v>3</v>
      </c>
      <c r="J31">
        <v>176.76599999999999</v>
      </c>
      <c r="K31">
        <v>48.802999999999997</v>
      </c>
      <c r="L31">
        <v>27</v>
      </c>
      <c r="M31">
        <v>63</v>
      </c>
    </row>
    <row r="32" spans="1:13" x14ac:dyDescent="0.25">
      <c r="A32">
        <v>4</v>
      </c>
      <c r="B32">
        <v>259.19400000000002</v>
      </c>
      <c r="C32">
        <v>43.734999999999999</v>
      </c>
      <c r="D32">
        <v>23</v>
      </c>
      <c r="E32">
        <v>63</v>
      </c>
      <c r="I32">
        <v>4</v>
      </c>
      <c r="J32">
        <v>114.04900000000001</v>
      </c>
      <c r="K32">
        <v>62.173000000000002</v>
      </c>
      <c r="L32">
        <v>28</v>
      </c>
      <c r="M32">
        <v>86</v>
      </c>
    </row>
    <row r="33" spans="1:13" x14ac:dyDescent="0.25">
      <c r="A33">
        <v>5</v>
      </c>
      <c r="B33">
        <v>810.25699999999995</v>
      </c>
      <c r="C33">
        <v>34.844000000000001</v>
      </c>
      <c r="D33">
        <v>23</v>
      </c>
      <c r="E33">
        <v>51</v>
      </c>
      <c r="I33">
        <v>5</v>
      </c>
      <c r="J33">
        <v>107.62</v>
      </c>
      <c r="K33">
        <v>53.421999999999997</v>
      </c>
      <c r="L33">
        <v>28</v>
      </c>
      <c r="M33">
        <v>73</v>
      </c>
    </row>
    <row r="34" spans="1:13" x14ac:dyDescent="0.25">
      <c r="A34">
        <v>6</v>
      </c>
      <c r="B34">
        <v>303.78100000000001</v>
      </c>
      <c r="C34">
        <v>42.914999999999999</v>
      </c>
      <c r="D34">
        <v>29</v>
      </c>
      <c r="E34">
        <v>63</v>
      </c>
      <c r="I34">
        <v>6</v>
      </c>
      <c r="J34">
        <v>125.012</v>
      </c>
      <c r="K34">
        <v>37.953000000000003</v>
      </c>
      <c r="L34">
        <v>28</v>
      </c>
      <c r="M34">
        <v>52</v>
      </c>
    </row>
    <row r="35" spans="1:13" x14ac:dyDescent="0.25">
      <c r="A35">
        <v>21</v>
      </c>
      <c r="B35">
        <v>294.92599999999999</v>
      </c>
      <c r="C35">
        <v>30.617999999999999</v>
      </c>
      <c r="D35">
        <v>24</v>
      </c>
      <c r="E35">
        <v>36</v>
      </c>
      <c r="I35">
        <v>7</v>
      </c>
      <c r="J35">
        <v>171.39</v>
      </c>
      <c r="K35">
        <v>34.594000000000001</v>
      </c>
      <c r="L35">
        <v>28</v>
      </c>
      <c r="M35">
        <v>44</v>
      </c>
    </row>
    <row r="36" spans="1:13" x14ac:dyDescent="0.25">
      <c r="A36">
        <v>8</v>
      </c>
      <c r="B36">
        <v>325.07299999999998</v>
      </c>
      <c r="C36">
        <v>39.670999999999999</v>
      </c>
      <c r="D36">
        <v>22</v>
      </c>
      <c r="E36">
        <v>59</v>
      </c>
      <c r="I36">
        <v>8</v>
      </c>
      <c r="J36">
        <v>122.587</v>
      </c>
      <c r="K36">
        <v>63.536000000000001</v>
      </c>
      <c r="L36">
        <v>37</v>
      </c>
      <c r="M36">
        <v>79</v>
      </c>
    </row>
    <row r="37" spans="1:13" x14ac:dyDescent="0.25">
      <c r="A37">
        <v>9</v>
      </c>
      <c r="B37">
        <v>540.31200000000001</v>
      </c>
      <c r="C37">
        <v>54.773000000000003</v>
      </c>
      <c r="D37">
        <v>33</v>
      </c>
      <c r="E37">
        <v>73</v>
      </c>
      <c r="I37">
        <v>9</v>
      </c>
      <c r="J37">
        <v>150.309</v>
      </c>
      <c r="K37">
        <v>70.784999999999997</v>
      </c>
      <c r="L37">
        <v>37</v>
      </c>
      <c r="M37">
        <v>103</v>
      </c>
    </row>
    <row r="38" spans="1:13" x14ac:dyDescent="0.25">
      <c r="A38">
        <v>10</v>
      </c>
      <c r="B38">
        <v>250.34</v>
      </c>
      <c r="C38">
        <v>58.966999999999999</v>
      </c>
      <c r="D38">
        <v>28</v>
      </c>
      <c r="E38">
        <v>94</v>
      </c>
      <c r="I38">
        <v>10</v>
      </c>
      <c r="J38">
        <v>128.06800000000001</v>
      </c>
      <c r="K38">
        <v>71.179000000000002</v>
      </c>
      <c r="L38">
        <v>35</v>
      </c>
      <c r="M38">
        <v>99</v>
      </c>
    </row>
    <row r="39" spans="1:13" x14ac:dyDescent="0.25">
      <c r="A39">
        <v>11</v>
      </c>
      <c r="B39">
        <v>366.18099999999998</v>
      </c>
      <c r="C39">
        <v>30.628</v>
      </c>
      <c r="D39">
        <v>23</v>
      </c>
      <c r="E39">
        <v>39</v>
      </c>
      <c r="I39">
        <v>11</v>
      </c>
      <c r="J39">
        <v>120.901</v>
      </c>
      <c r="K39">
        <v>65.965999999999994</v>
      </c>
      <c r="L39">
        <v>37</v>
      </c>
      <c r="M39">
        <v>91</v>
      </c>
    </row>
    <row r="40" spans="1:13" x14ac:dyDescent="0.25">
      <c r="A40">
        <v>12</v>
      </c>
      <c r="B40">
        <v>213.869</v>
      </c>
      <c r="C40">
        <v>45.603000000000002</v>
      </c>
      <c r="D40">
        <v>23</v>
      </c>
      <c r="E40">
        <v>71</v>
      </c>
      <c r="I40">
        <v>12</v>
      </c>
      <c r="J40">
        <v>104.247</v>
      </c>
      <c r="K40">
        <v>64.331000000000003</v>
      </c>
      <c r="L40">
        <v>37</v>
      </c>
      <c r="M40">
        <v>83</v>
      </c>
    </row>
    <row r="41" spans="1:13" x14ac:dyDescent="0.25">
      <c r="A41">
        <v>13</v>
      </c>
      <c r="B41">
        <v>322.64800000000002</v>
      </c>
      <c r="C41">
        <v>57.866</v>
      </c>
      <c r="D41">
        <v>23</v>
      </c>
      <c r="E41">
        <v>92</v>
      </c>
      <c r="I41">
        <v>13</v>
      </c>
      <c r="J41">
        <v>151.363</v>
      </c>
      <c r="K41">
        <v>53.860999999999997</v>
      </c>
      <c r="L41">
        <v>44</v>
      </c>
      <c r="M41">
        <v>65</v>
      </c>
    </row>
    <row r="42" spans="1:13" x14ac:dyDescent="0.25">
      <c r="A42">
        <v>14</v>
      </c>
      <c r="B42">
        <v>240.32599999999999</v>
      </c>
      <c r="C42">
        <v>46.79</v>
      </c>
      <c r="D42">
        <v>23</v>
      </c>
      <c r="E42">
        <v>69</v>
      </c>
      <c r="I42">
        <v>14</v>
      </c>
      <c r="J42">
        <v>128.80600000000001</v>
      </c>
      <c r="K42">
        <v>54.142000000000003</v>
      </c>
      <c r="L42">
        <v>44</v>
      </c>
      <c r="M42">
        <v>62</v>
      </c>
    </row>
    <row r="43" spans="1:13" x14ac:dyDescent="0.25">
      <c r="A43">
        <v>15</v>
      </c>
      <c r="B43">
        <v>727.40800000000002</v>
      </c>
      <c r="C43">
        <v>58.072000000000003</v>
      </c>
      <c r="D43">
        <v>23</v>
      </c>
      <c r="E43">
        <v>112</v>
      </c>
      <c r="I43">
        <v>15</v>
      </c>
      <c r="J43">
        <v>111.836</v>
      </c>
      <c r="K43">
        <v>58.290999999999997</v>
      </c>
      <c r="L43">
        <v>44</v>
      </c>
      <c r="M43">
        <v>69</v>
      </c>
    </row>
    <row r="44" spans="1:13" x14ac:dyDescent="0.25">
      <c r="A44">
        <v>16</v>
      </c>
      <c r="B44">
        <v>316.851</v>
      </c>
      <c r="C44">
        <v>40.277999999999999</v>
      </c>
      <c r="D44">
        <v>30</v>
      </c>
      <c r="E44">
        <v>49</v>
      </c>
      <c r="I44">
        <v>16</v>
      </c>
      <c r="J44">
        <v>72.414000000000001</v>
      </c>
      <c r="K44">
        <v>54.070999999999998</v>
      </c>
      <c r="L44">
        <v>44</v>
      </c>
      <c r="M44">
        <v>62</v>
      </c>
    </row>
    <row r="45" spans="1:13" x14ac:dyDescent="0.25">
      <c r="A45">
        <v>17</v>
      </c>
      <c r="B45">
        <v>229.89099999999999</v>
      </c>
      <c r="C45">
        <v>40.26</v>
      </c>
      <c r="D45">
        <v>30</v>
      </c>
      <c r="E45">
        <v>50</v>
      </c>
      <c r="I45">
        <v>17</v>
      </c>
      <c r="J45">
        <v>133.023</v>
      </c>
      <c r="K45">
        <v>70.543999999999997</v>
      </c>
      <c r="L45">
        <v>44</v>
      </c>
      <c r="M45">
        <v>89</v>
      </c>
    </row>
    <row r="46" spans="1:13" x14ac:dyDescent="0.25">
      <c r="A46">
        <v>18</v>
      </c>
      <c r="B46">
        <v>207.334</v>
      </c>
      <c r="C46">
        <v>45.264000000000003</v>
      </c>
      <c r="D46">
        <v>32</v>
      </c>
      <c r="E46">
        <v>60</v>
      </c>
      <c r="I46">
        <v>18</v>
      </c>
      <c r="J46">
        <v>134.393</v>
      </c>
      <c r="K46">
        <v>67.950999999999993</v>
      </c>
      <c r="L46">
        <v>44</v>
      </c>
      <c r="M46">
        <v>86</v>
      </c>
    </row>
    <row r="47" spans="1:13" x14ac:dyDescent="0.25">
      <c r="A47">
        <v>19</v>
      </c>
      <c r="B47">
        <v>159.374</v>
      </c>
      <c r="C47">
        <v>64.161000000000001</v>
      </c>
      <c r="D47">
        <v>32</v>
      </c>
      <c r="E47">
        <v>106</v>
      </c>
      <c r="I47">
        <v>19</v>
      </c>
      <c r="J47">
        <v>135.23599999999999</v>
      </c>
      <c r="K47">
        <v>70.486000000000004</v>
      </c>
      <c r="L47">
        <v>44</v>
      </c>
      <c r="M47">
        <v>88</v>
      </c>
    </row>
    <row r="48" spans="1:13" x14ac:dyDescent="0.25">
      <c r="A48">
        <v>20</v>
      </c>
      <c r="B48">
        <v>173.393</v>
      </c>
      <c r="C48">
        <v>39.414000000000001</v>
      </c>
      <c r="D48">
        <v>35</v>
      </c>
      <c r="E48">
        <v>45</v>
      </c>
      <c r="I48">
        <v>20</v>
      </c>
      <c r="J48">
        <v>132.285</v>
      </c>
      <c r="K48">
        <v>57.064999999999998</v>
      </c>
      <c r="L48">
        <v>44</v>
      </c>
      <c r="M48">
        <v>67</v>
      </c>
    </row>
    <row r="49" spans="2:11" x14ac:dyDescent="0.25">
      <c r="B49" s="1">
        <f>AVERAGE(B29:B48)</f>
        <v>333.99529999999993</v>
      </c>
      <c r="J49" s="1">
        <f>AVERAGE(J29:J48)</f>
        <v>134.46660000000003</v>
      </c>
    </row>
    <row r="51" spans="2:11" x14ac:dyDescent="0.25">
      <c r="B51" t="s">
        <v>8</v>
      </c>
      <c r="C51">
        <f>STDEV(B29:B48)</f>
        <v>171.79153228568393</v>
      </c>
      <c r="J51" t="s">
        <v>8</v>
      </c>
      <c r="K51">
        <f>STDEV(J29:J48)</f>
        <v>29.071725072201755</v>
      </c>
    </row>
    <row r="56" spans="2:11" x14ac:dyDescent="0.25">
      <c r="K56" t="s">
        <v>70</v>
      </c>
    </row>
    <row r="57" spans="2:11" x14ac:dyDescent="0.25">
      <c r="K57" t="s">
        <v>71</v>
      </c>
    </row>
    <row r="79" spans="1:6" x14ac:dyDescent="0.2">
      <c r="A79" s="4" t="s">
        <v>9</v>
      </c>
      <c r="B79" s="3" t="s">
        <v>10</v>
      </c>
      <c r="C79" s="3"/>
      <c r="D79" s="3"/>
      <c r="E79" s="3"/>
      <c r="F79" s="3"/>
    </row>
    <row r="80" spans="1:6" x14ac:dyDescent="0.2">
      <c r="A80" s="4"/>
      <c r="B80" s="3"/>
      <c r="C80" s="3"/>
      <c r="D80" s="3"/>
      <c r="E80" s="3"/>
      <c r="F80" s="3"/>
    </row>
    <row r="81" spans="1:6" x14ac:dyDescent="0.2">
      <c r="A81" s="4" t="s">
        <v>11</v>
      </c>
      <c r="B81" s="3"/>
      <c r="C81" s="3"/>
      <c r="D81" s="3"/>
      <c r="E81" s="3"/>
      <c r="F81" s="3"/>
    </row>
    <row r="82" spans="1:6" x14ac:dyDescent="0.2">
      <c r="A82" s="4" t="s">
        <v>12</v>
      </c>
      <c r="B82" s="3">
        <v>11.25</v>
      </c>
      <c r="C82" s="3"/>
      <c r="D82" s="3"/>
      <c r="E82" s="3"/>
      <c r="F82" s="3"/>
    </row>
    <row r="83" spans="1:6" x14ac:dyDescent="0.2">
      <c r="A83" s="4" t="s">
        <v>13</v>
      </c>
      <c r="B83" s="3" t="s">
        <v>14</v>
      </c>
      <c r="C83" s="3"/>
      <c r="D83" s="3"/>
      <c r="E83" s="3"/>
      <c r="F83" s="3"/>
    </row>
    <row r="84" spans="1:6" x14ac:dyDescent="0.2">
      <c r="A84" s="4" t="s">
        <v>15</v>
      </c>
      <c r="B84" s="3" t="s">
        <v>16</v>
      </c>
      <c r="C84" s="3"/>
      <c r="D84" s="3"/>
      <c r="E84" s="3"/>
      <c r="F84" s="3"/>
    </row>
    <row r="85" spans="1:6" x14ac:dyDescent="0.2">
      <c r="A85" s="4" t="s">
        <v>17</v>
      </c>
      <c r="B85" s="3" t="s">
        <v>18</v>
      </c>
      <c r="C85" s="3"/>
      <c r="D85" s="3"/>
      <c r="E85" s="3"/>
      <c r="F85" s="3"/>
    </row>
    <row r="86" spans="1:6" x14ac:dyDescent="0.2">
      <c r="A86" s="4" t="s">
        <v>19</v>
      </c>
      <c r="B86" s="3">
        <v>0.3075</v>
      </c>
      <c r="C86" s="3"/>
      <c r="D86" s="3"/>
      <c r="E86" s="3"/>
      <c r="F86" s="3"/>
    </row>
    <row r="87" spans="1:6" x14ac:dyDescent="0.2">
      <c r="A87" s="4"/>
      <c r="B87" s="3"/>
      <c r="C87" s="3"/>
      <c r="D87" s="3"/>
      <c r="E87" s="3"/>
      <c r="F87" s="3"/>
    </row>
    <row r="88" spans="1:6" x14ac:dyDescent="0.2">
      <c r="A88" s="4" t="s">
        <v>20</v>
      </c>
      <c r="B88" s="3"/>
      <c r="C88" s="3"/>
      <c r="D88" s="3"/>
      <c r="E88" s="3"/>
      <c r="F88" s="3"/>
    </row>
    <row r="89" spans="1:6" x14ac:dyDescent="0.2">
      <c r="A89" s="4" t="s">
        <v>21</v>
      </c>
      <c r="B89" s="3" t="s">
        <v>22</v>
      </c>
      <c r="C89" s="3"/>
      <c r="D89" s="3"/>
      <c r="E89" s="3"/>
      <c r="F89" s="3"/>
    </row>
    <row r="90" spans="1:6" x14ac:dyDescent="0.2">
      <c r="A90" s="4" t="s">
        <v>13</v>
      </c>
      <c r="B90" s="3">
        <v>1.15E-2</v>
      </c>
      <c r="C90" s="3"/>
      <c r="D90" s="3"/>
      <c r="E90" s="3"/>
      <c r="F90" s="3"/>
    </row>
    <row r="91" spans="1:6" x14ac:dyDescent="0.2">
      <c r="A91" s="4" t="s">
        <v>15</v>
      </c>
      <c r="B91" s="3" t="s">
        <v>23</v>
      </c>
      <c r="C91" s="3"/>
      <c r="D91" s="3"/>
      <c r="E91" s="3"/>
      <c r="F91" s="3"/>
    </row>
    <row r="92" spans="1:6" x14ac:dyDescent="0.2">
      <c r="A92" s="4" t="s">
        <v>24</v>
      </c>
      <c r="B92" s="3" t="s">
        <v>18</v>
      </c>
      <c r="C92" s="3"/>
      <c r="D92" s="3"/>
      <c r="E92" s="3"/>
      <c r="F92" s="3"/>
    </row>
    <row r="93" spans="1:6" x14ac:dyDescent="0.2">
      <c r="A93" s="4"/>
      <c r="B93" s="3"/>
      <c r="C93" s="3"/>
      <c r="D93" s="3"/>
      <c r="E93" s="3"/>
      <c r="F93" s="3"/>
    </row>
    <row r="94" spans="1:6" x14ac:dyDescent="0.2">
      <c r="A94" s="4" t="s">
        <v>25</v>
      </c>
      <c r="B94" s="3"/>
      <c r="C94" s="3"/>
      <c r="D94" s="3"/>
      <c r="E94" s="3"/>
      <c r="F94" s="3"/>
    </row>
    <row r="95" spans="1:6" x14ac:dyDescent="0.2">
      <c r="A95" s="4" t="s">
        <v>26</v>
      </c>
      <c r="B95" s="3">
        <v>44.04</v>
      </c>
      <c r="C95" s="3"/>
      <c r="D95" s="3"/>
      <c r="E95" s="3"/>
      <c r="F95" s="3"/>
    </row>
    <row r="96" spans="1:6" x14ac:dyDescent="0.2">
      <c r="A96" s="4" t="s">
        <v>13</v>
      </c>
      <c r="B96" s="3" t="s">
        <v>14</v>
      </c>
      <c r="C96" s="3"/>
      <c r="D96" s="3"/>
      <c r="E96" s="3"/>
      <c r="F96" s="3"/>
    </row>
    <row r="97" spans="1:9" x14ac:dyDescent="0.2">
      <c r="A97" s="4" t="s">
        <v>15</v>
      </c>
      <c r="B97" s="3" t="s">
        <v>16</v>
      </c>
      <c r="C97" s="3"/>
      <c r="D97" s="3"/>
      <c r="E97" s="3"/>
      <c r="F97" s="3"/>
    </row>
    <row r="98" spans="1:9" x14ac:dyDescent="0.2">
      <c r="A98" s="4" t="s">
        <v>24</v>
      </c>
      <c r="B98" s="3" t="s">
        <v>18</v>
      </c>
      <c r="C98" s="3"/>
      <c r="D98" s="3"/>
      <c r="E98" s="3"/>
      <c r="F98" s="3"/>
    </row>
    <row r="99" spans="1:9" x14ac:dyDescent="0.2">
      <c r="A99" s="4"/>
      <c r="B99" s="3"/>
      <c r="C99" s="3"/>
      <c r="D99" s="3"/>
      <c r="E99" s="3"/>
      <c r="F99" s="3"/>
    </row>
    <row r="100" spans="1:9" x14ac:dyDescent="0.2">
      <c r="A100" s="4" t="s">
        <v>27</v>
      </c>
      <c r="B100" s="3" t="s">
        <v>28</v>
      </c>
      <c r="C100" s="3" t="s">
        <v>29</v>
      </c>
      <c r="D100" s="3" t="s">
        <v>30</v>
      </c>
      <c r="E100" s="3" t="s">
        <v>21</v>
      </c>
      <c r="F100" s="3" t="s">
        <v>13</v>
      </c>
    </row>
    <row r="101" spans="1:9" x14ac:dyDescent="0.2">
      <c r="A101" s="4" t="s">
        <v>31</v>
      </c>
      <c r="B101" s="3">
        <v>675457</v>
      </c>
      <c r="C101" s="3">
        <v>3</v>
      </c>
      <c r="D101" s="3">
        <v>225152</v>
      </c>
      <c r="E101" s="3" t="s">
        <v>32</v>
      </c>
      <c r="F101" s="3" t="s">
        <v>33</v>
      </c>
    </row>
    <row r="102" spans="1:9" x14ac:dyDescent="0.2">
      <c r="A102" s="4" t="s">
        <v>34</v>
      </c>
      <c r="B102" s="3">
        <v>1521000</v>
      </c>
      <c r="C102" s="3">
        <v>76</v>
      </c>
      <c r="D102" s="3">
        <v>20018</v>
      </c>
      <c r="E102" s="3"/>
      <c r="F102" s="3"/>
    </row>
    <row r="103" spans="1:9" x14ac:dyDescent="0.2">
      <c r="A103" s="4" t="s">
        <v>35</v>
      </c>
      <c r="B103" s="3">
        <v>2197000</v>
      </c>
      <c r="C103" s="3">
        <v>79</v>
      </c>
      <c r="D103" s="3"/>
      <c r="E103" s="3"/>
      <c r="F103" s="3"/>
    </row>
    <row r="104" spans="1:9" x14ac:dyDescent="0.2">
      <c r="A104" s="4"/>
      <c r="B104" s="3"/>
      <c r="C104" s="3"/>
      <c r="D104" s="3"/>
      <c r="E104" s="3"/>
      <c r="F104" s="3"/>
    </row>
    <row r="105" spans="1:9" x14ac:dyDescent="0.2">
      <c r="A105" s="4" t="s">
        <v>36</v>
      </c>
      <c r="B105" s="3"/>
      <c r="C105" s="3"/>
      <c r="D105" s="3"/>
      <c r="E105" s="3"/>
      <c r="F105" s="3"/>
    </row>
    <row r="106" spans="1:9" x14ac:dyDescent="0.2">
      <c r="A106" s="4" t="s">
        <v>37</v>
      </c>
      <c r="B106" s="3">
        <v>4</v>
      </c>
      <c r="C106" s="3"/>
      <c r="D106" s="3"/>
      <c r="E106" s="3"/>
      <c r="F106" s="3"/>
    </row>
    <row r="107" spans="1:9" x14ac:dyDescent="0.2">
      <c r="A107" s="4" t="s">
        <v>38</v>
      </c>
      <c r="B107" s="3">
        <v>80</v>
      </c>
      <c r="C107" s="3"/>
      <c r="D107" s="3"/>
      <c r="E107" s="3"/>
      <c r="F107" s="3"/>
    </row>
    <row r="109" spans="1:9" x14ac:dyDescent="0.2">
      <c r="A109" s="4" t="s">
        <v>39</v>
      </c>
      <c r="B109" s="3">
        <v>1</v>
      </c>
      <c r="C109" s="3"/>
      <c r="D109" s="3"/>
      <c r="E109" s="3"/>
      <c r="F109" s="3"/>
      <c r="G109" s="3"/>
      <c r="H109" s="3"/>
      <c r="I109" s="3"/>
    </row>
    <row r="110" spans="1:9" x14ac:dyDescent="0.2">
      <c r="A110" s="4" t="s">
        <v>40</v>
      </c>
      <c r="B110" s="3">
        <v>6</v>
      </c>
      <c r="C110" s="3"/>
      <c r="D110" s="3"/>
      <c r="E110" s="3"/>
      <c r="F110" s="3"/>
      <c r="G110" s="3"/>
      <c r="H110" s="3"/>
      <c r="I110" s="3"/>
    </row>
    <row r="111" spans="1:9" x14ac:dyDescent="0.2">
      <c r="A111" s="4" t="s">
        <v>41</v>
      </c>
      <c r="B111" s="3">
        <v>0.05</v>
      </c>
      <c r="C111" s="3"/>
      <c r="D111" s="3"/>
      <c r="E111" s="3"/>
      <c r="F111" s="3"/>
      <c r="G111" s="3"/>
      <c r="H111" s="3"/>
      <c r="I111" s="3"/>
    </row>
    <row r="112" spans="1:9" x14ac:dyDescent="0.2">
      <c r="A112" s="4"/>
      <c r="B112" s="3"/>
      <c r="C112" s="3"/>
      <c r="D112" s="3"/>
      <c r="E112" s="3"/>
      <c r="F112" s="3"/>
      <c r="G112" s="3"/>
      <c r="H112" s="3"/>
      <c r="I112" s="3"/>
    </row>
    <row r="113" spans="1:9" x14ac:dyDescent="0.2">
      <c r="A113" s="4" t="s">
        <v>42</v>
      </c>
      <c r="B113" s="3" t="s">
        <v>43</v>
      </c>
      <c r="C113" s="3" t="s">
        <v>44</v>
      </c>
      <c r="D113" s="3" t="s">
        <v>45</v>
      </c>
      <c r="E113" s="3" t="s">
        <v>46</v>
      </c>
      <c r="F113" s="3"/>
      <c r="G113" s="3"/>
      <c r="H113" s="3"/>
      <c r="I113" s="3"/>
    </row>
    <row r="114" spans="1:9" x14ac:dyDescent="0.2">
      <c r="A114" s="4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4" t="s">
        <v>47</v>
      </c>
      <c r="B115" s="3">
        <v>-199.5</v>
      </c>
      <c r="C115" s="3" t="s">
        <v>48</v>
      </c>
      <c r="D115" s="3" t="s">
        <v>18</v>
      </c>
      <c r="E115" s="3" t="s">
        <v>49</v>
      </c>
      <c r="F115" s="3"/>
      <c r="G115" s="3"/>
      <c r="H115" s="3"/>
      <c r="I115" s="3"/>
    </row>
    <row r="116" spans="1:9" x14ac:dyDescent="0.2">
      <c r="A116" s="4" t="s">
        <v>50</v>
      </c>
      <c r="B116" s="3">
        <v>-146.80000000000001</v>
      </c>
      <c r="C116" s="3" t="s">
        <v>51</v>
      </c>
      <c r="D116" s="3" t="s">
        <v>18</v>
      </c>
      <c r="E116" s="3" t="s">
        <v>52</v>
      </c>
      <c r="F116" s="3"/>
      <c r="G116" s="3"/>
      <c r="H116" s="3"/>
      <c r="I116" s="3"/>
    </row>
    <row r="117" spans="1:9" x14ac:dyDescent="0.2">
      <c r="A117" s="4" t="s">
        <v>53</v>
      </c>
      <c r="B117" s="3">
        <v>-244</v>
      </c>
      <c r="C117" s="3" t="s">
        <v>54</v>
      </c>
      <c r="D117" s="3" t="s">
        <v>18</v>
      </c>
      <c r="E117" s="3" t="s">
        <v>16</v>
      </c>
      <c r="F117" s="3"/>
      <c r="G117" s="3"/>
      <c r="H117" s="3"/>
      <c r="I117" s="3"/>
    </row>
    <row r="118" spans="1:9" x14ac:dyDescent="0.2">
      <c r="A118" s="4" t="s">
        <v>55</v>
      </c>
      <c r="B118" s="3">
        <v>52.75</v>
      </c>
      <c r="C118" s="3" t="s">
        <v>56</v>
      </c>
      <c r="D118" s="3" t="s">
        <v>57</v>
      </c>
      <c r="E118" s="3" t="s">
        <v>58</v>
      </c>
      <c r="F118" s="3"/>
      <c r="G118" s="3"/>
      <c r="H118" s="3"/>
      <c r="I118" s="3"/>
    </row>
    <row r="119" spans="1:9" x14ac:dyDescent="0.2">
      <c r="A119" s="4" t="s">
        <v>59</v>
      </c>
      <c r="B119" s="3">
        <v>-44.45</v>
      </c>
      <c r="C119" s="3" t="s">
        <v>60</v>
      </c>
      <c r="D119" s="3" t="s">
        <v>57</v>
      </c>
      <c r="E119" s="3" t="s">
        <v>58</v>
      </c>
      <c r="F119" s="3"/>
      <c r="G119" s="3"/>
      <c r="H119" s="3"/>
      <c r="I119" s="3"/>
    </row>
    <row r="120" spans="1:9" x14ac:dyDescent="0.2">
      <c r="A120" s="4" t="s">
        <v>61</v>
      </c>
      <c r="B120" s="3">
        <v>-97.21</v>
      </c>
      <c r="C120" s="3" t="s">
        <v>62</v>
      </c>
      <c r="D120" s="3" t="s">
        <v>57</v>
      </c>
      <c r="E120" s="3" t="s">
        <v>58</v>
      </c>
      <c r="F120" s="3"/>
      <c r="G120" s="3"/>
      <c r="H120" s="3"/>
      <c r="I120" s="3"/>
    </row>
    <row r="121" spans="1:9" x14ac:dyDescent="0.2">
      <c r="A121" s="4"/>
      <c r="B121" s="3"/>
      <c r="C121" s="3"/>
      <c r="D121" s="3"/>
      <c r="E121" s="3"/>
      <c r="F121" s="3"/>
      <c r="G121" s="3"/>
      <c r="H121" s="3"/>
      <c r="I121" s="3"/>
    </row>
    <row r="122" spans="1:9" x14ac:dyDescent="0.2">
      <c r="A122" s="4"/>
      <c r="B122" s="3"/>
      <c r="C122" s="3"/>
      <c r="D122" s="3"/>
      <c r="E122" s="3"/>
      <c r="F122" s="3"/>
      <c r="G122" s="3"/>
      <c r="H122" s="3"/>
      <c r="I122" s="3"/>
    </row>
    <row r="123" spans="1:9" x14ac:dyDescent="0.2">
      <c r="A123" s="4" t="s">
        <v>63</v>
      </c>
      <c r="B123" s="3" t="s">
        <v>64</v>
      </c>
      <c r="C123" s="3" t="s">
        <v>65</v>
      </c>
      <c r="D123" s="3" t="s">
        <v>43</v>
      </c>
      <c r="E123" s="3" t="s">
        <v>66</v>
      </c>
      <c r="F123" s="3" t="s">
        <v>67</v>
      </c>
      <c r="G123" s="3" t="s">
        <v>68</v>
      </c>
      <c r="H123" s="3" t="s">
        <v>69</v>
      </c>
      <c r="I123" s="3" t="s">
        <v>29</v>
      </c>
    </row>
    <row r="124" spans="1:9" x14ac:dyDescent="0.2">
      <c r="A124" s="4"/>
      <c r="B124" s="3"/>
      <c r="C124" s="3"/>
      <c r="D124" s="3"/>
      <c r="E124" s="3"/>
      <c r="F124" s="3"/>
      <c r="G124" s="3"/>
      <c r="H124" s="3"/>
      <c r="I124" s="3"/>
    </row>
    <row r="125" spans="1:9" x14ac:dyDescent="0.2">
      <c r="A125" s="4" t="s">
        <v>47</v>
      </c>
      <c r="B125" s="3">
        <v>134.5</v>
      </c>
      <c r="C125" s="3">
        <v>334</v>
      </c>
      <c r="D125" s="3">
        <v>-199.5</v>
      </c>
      <c r="E125" s="3">
        <v>44.74</v>
      </c>
      <c r="F125" s="3">
        <v>20</v>
      </c>
      <c r="G125" s="3">
        <v>20</v>
      </c>
      <c r="H125" s="3">
        <v>6.3070000000000004</v>
      </c>
      <c r="I125" s="3">
        <v>76</v>
      </c>
    </row>
    <row r="126" spans="1:9" x14ac:dyDescent="0.2">
      <c r="A126" s="4" t="s">
        <v>50</v>
      </c>
      <c r="B126" s="3">
        <v>134.5</v>
      </c>
      <c r="C126" s="3">
        <v>281.2</v>
      </c>
      <c r="D126" s="3">
        <v>-146.80000000000001</v>
      </c>
      <c r="E126" s="3">
        <v>44.74</v>
      </c>
      <c r="F126" s="3">
        <v>20</v>
      </c>
      <c r="G126" s="3">
        <v>20</v>
      </c>
      <c r="H126" s="3">
        <v>4.6390000000000002</v>
      </c>
      <c r="I126" s="3">
        <v>76</v>
      </c>
    </row>
    <row r="127" spans="1:9" x14ac:dyDescent="0.2">
      <c r="A127" s="4" t="s">
        <v>53</v>
      </c>
      <c r="B127" s="3">
        <v>134.5</v>
      </c>
      <c r="C127" s="3">
        <v>378.5</v>
      </c>
      <c r="D127" s="3">
        <v>-244</v>
      </c>
      <c r="E127" s="3">
        <v>44.74</v>
      </c>
      <c r="F127" s="3">
        <v>20</v>
      </c>
      <c r="G127" s="3">
        <v>20</v>
      </c>
      <c r="H127" s="3">
        <v>7.7119999999999997</v>
      </c>
      <c r="I127" s="3">
        <v>76</v>
      </c>
    </row>
    <row r="128" spans="1:9" x14ac:dyDescent="0.2">
      <c r="A128" s="4" t="s">
        <v>55</v>
      </c>
      <c r="B128" s="3">
        <v>334</v>
      </c>
      <c r="C128" s="3">
        <v>281.2</v>
      </c>
      <c r="D128" s="3">
        <v>52.75</v>
      </c>
      <c r="E128" s="3">
        <v>44.74</v>
      </c>
      <c r="F128" s="3">
        <v>20</v>
      </c>
      <c r="G128" s="3">
        <v>20</v>
      </c>
      <c r="H128" s="3">
        <v>1.667</v>
      </c>
      <c r="I128" s="3">
        <v>76</v>
      </c>
    </row>
    <row r="129" spans="1:9" x14ac:dyDescent="0.2">
      <c r="A129" s="4" t="s">
        <v>59</v>
      </c>
      <c r="B129" s="3">
        <v>334</v>
      </c>
      <c r="C129" s="3">
        <v>378.5</v>
      </c>
      <c r="D129" s="3">
        <v>-44.45</v>
      </c>
      <c r="E129" s="3">
        <v>44.74</v>
      </c>
      <c r="F129" s="3">
        <v>20</v>
      </c>
      <c r="G129" s="3">
        <v>20</v>
      </c>
      <c r="H129" s="3">
        <v>1.405</v>
      </c>
      <c r="I129" s="3">
        <v>76</v>
      </c>
    </row>
    <row r="130" spans="1:9" x14ac:dyDescent="0.2">
      <c r="A130" s="4" t="s">
        <v>61</v>
      </c>
      <c r="B130" s="3">
        <v>281.2</v>
      </c>
      <c r="C130" s="3">
        <v>378.5</v>
      </c>
      <c r="D130" s="3">
        <v>-97.21</v>
      </c>
      <c r="E130" s="3">
        <v>44.74</v>
      </c>
      <c r="F130" s="3">
        <v>20</v>
      </c>
      <c r="G130" s="3">
        <v>20</v>
      </c>
      <c r="H130" s="3">
        <v>3.073</v>
      </c>
      <c r="I130" s="3">
        <v>76</v>
      </c>
    </row>
    <row r="131" spans="1:9" x14ac:dyDescent="0.2">
      <c r="A131" s="4"/>
      <c r="B131" s="3"/>
      <c r="C131" s="3"/>
      <c r="D131" s="3"/>
      <c r="E131" s="3"/>
      <c r="F131" s="3"/>
      <c r="G131" s="3"/>
      <c r="H131" s="3"/>
      <c r="I131" s="3"/>
    </row>
  </sheetData>
  <pageMargins left="0.7" right="0.7" top="0.75" bottom="0.75" header="0.3" footer="0.3"/>
  <pageSetup paperSize="9" orientation="portrait" horizontalDpi="0" verticalDpi="0"/>
  <drawing r:id="rId1"/>
  <legacyDrawing r:id="rId2"/>
  <oleObjects>
    <mc:AlternateContent xmlns:mc="http://schemas.openxmlformats.org/markup-compatibility/2006">
      <mc:Choice Requires="x14">
        <oleObject progId="Prism6.Document" shapeId="1027" r:id="rId3">
          <objectPr defaultSize="0" autoPict="0" r:id="rId4">
            <anchor moveWithCells="1">
              <from>
                <xdr:col>16</xdr:col>
                <xdr:colOff>165100</xdr:colOff>
                <xdr:row>3</xdr:row>
                <xdr:rowOff>152400</xdr:rowOff>
              </from>
              <to>
                <xdr:col>27</xdr:col>
                <xdr:colOff>558800</xdr:colOff>
                <xdr:row>36</xdr:row>
                <xdr:rowOff>88900</xdr:rowOff>
              </to>
            </anchor>
          </objectPr>
        </oleObject>
      </mc:Choice>
      <mc:Fallback>
        <oleObject progId="Prism6.Document" shapeId="1027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Hannah Donnelly</cp:lastModifiedBy>
  <dcterms:created xsi:type="dcterms:W3CDTF">2016-01-25T10:03:38Z</dcterms:created>
  <dcterms:modified xsi:type="dcterms:W3CDTF">2017-03-30T14:52:25Z</dcterms:modified>
</cp:coreProperties>
</file>